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roeland_stellingwerff_dxc_com/Documents/Private-copy (effe)/VB/"/>
    </mc:Choice>
  </mc:AlternateContent>
  <xr:revisionPtr revIDLastSave="29" documentId="8_{95612528-457C-4B3F-A6AC-2D729038C1C8}" xr6:coauthVersionLast="41" xr6:coauthVersionMax="41" xr10:uidLastSave="{FD44C515-7ABA-412E-9D36-7EA7F0D8790E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Blad1!$A$13:$D$21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46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1" i="1"/>
  <c r="D20" i="1"/>
  <c r="D19" i="1"/>
  <c r="D18" i="1"/>
  <c r="D17" i="1"/>
  <c r="D16" i="1"/>
  <c r="D15" i="1"/>
  <c r="D14" i="1"/>
  <c r="D9" i="1"/>
  <c r="D8" i="1"/>
  <c r="D7" i="1"/>
  <c r="D6" i="1"/>
  <c r="D11" i="1" s="1"/>
  <c r="D49" i="1" l="1"/>
  <c r="D25" i="1"/>
  <c r="D51" i="1" l="1"/>
</calcChain>
</file>

<file path=xl/sharedStrings.xml><?xml version="1.0" encoding="utf-8"?>
<sst xmlns="http://schemas.openxmlformats.org/spreadsheetml/2006/main" count="77" uniqueCount="49">
  <si>
    <t>aantal</t>
  </si>
  <si>
    <t>Gezinssamenstelling</t>
  </si>
  <si>
    <t>Berekening critera per maand</t>
  </si>
  <si>
    <t>Netto loon of uitkering (salaris, AOW, WAO,WW, etc)</t>
  </si>
  <si>
    <t>maand</t>
  </si>
  <si>
    <t>Netto loon of uitkering van partner</t>
  </si>
  <si>
    <t xml:space="preserve">Zorgtoeslag, </t>
  </si>
  <si>
    <t xml:space="preserve">Huurtoeslag, </t>
  </si>
  <si>
    <t xml:space="preserve">Alimentatie </t>
  </si>
  <si>
    <t>(voorlopige) belastingteruggave van aanvrager o.a. één ouder korting</t>
  </si>
  <si>
    <t>Reserveringen bij bewindvoerder(s)</t>
  </si>
  <si>
    <r>
      <t xml:space="preserve">Bijzondere bijstand, langdurigheidstoeslag, kleine inkomsten uit hobby, vakantietoeslag, kinderbijslag, studiefinanciering, PGB, krantenwijk of bijbaantje van kinderen tellen </t>
    </r>
    <r>
      <rPr>
        <b/>
        <sz val="11"/>
        <rFont val="Arial"/>
        <family val="2"/>
      </rPr>
      <t>NIET</t>
    </r>
    <r>
      <rPr>
        <sz val="11"/>
        <rFont val="Arial"/>
        <family val="2"/>
      </rPr>
      <t xml:space="preserve"> mee.</t>
    </r>
  </si>
  <si>
    <t>Totaal inkomen per maand</t>
  </si>
  <si>
    <t>Energie (gas en elektriciteit)</t>
  </si>
  <si>
    <t xml:space="preserve">Water </t>
  </si>
  <si>
    <t>Premie zorgverzekering, inclusief wettelijke bijdrage (eigen risico)</t>
  </si>
  <si>
    <t>Alleen de premie voor spaar-, pensioen- of overlijdensrisicoverzekering als deze verbonden is aan de eigen woning.</t>
  </si>
  <si>
    <t xml:space="preserve">Gemeentebelastingen (voor zover die daadwerkelijk worden betaald) </t>
  </si>
  <si>
    <t xml:space="preserve">Waterschapslasten (voor zover die daadwerkelijk worden betaald) </t>
  </si>
  <si>
    <t>Aantoonbare aflossing van schulden, wanneer deze schuld schriftelijk is vastgelegd en aflossingen via bankafschriften zijn te controleren</t>
  </si>
  <si>
    <t>Aantoonbare kosten voor hulp- en blindengeleidehond</t>
  </si>
  <si>
    <t>Overige uitgaven, altijd specificeren</t>
  </si>
  <si>
    <t>Totaal uitgaven</t>
  </si>
  <si>
    <t>Klant komt wel/niet in aanmerking voor voedselpakket</t>
  </si>
  <si>
    <t>Autokosten, alleen indien nodig bij ziekte of invaliditeit, enkel verbruikskosten van € 0,19 per km. Rekening houden met ontvangen autokostenvergoeding.</t>
  </si>
  <si>
    <t>week</t>
  </si>
  <si>
    <t>4 weken</t>
  </si>
  <si>
    <t>kwartaal</t>
  </si>
  <si>
    <t>jaar</t>
  </si>
  <si>
    <t>Opgegeven bedrag slaat op periode (week, 4 weken, maand, kwartaal, jaar)</t>
  </si>
  <si>
    <t>Netto loon of uitkering inwonende volwassen kinderen of andere personen, minimaal €200,-- ("kostgeld") per persoon per maand</t>
  </si>
  <si>
    <t xml:space="preserve">T.V. / internet / telefoon max € 54,-- per maand </t>
  </si>
  <si>
    <t>Huur of rente en aflossing hypotheek</t>
  </si>
  <si>
    <t>Overige verzekeringen: W.A (niet voor de auto), brand,  inboedel, begravenisverzekering. Samen met zorgverzekering max € 165 per maand per persoon.</t>
  </si>
  <si>
    <t>Ziektekosten voor eigen risico en eigen bijdragen. Max € 50 per maand per persoon.</t>
  </si>
  <si>
    <t>Kosten van kinderopvang, mits noodzakelijk en na aftrek toeslagen</t>
  </si>
  <si>
    <t>Persoonlijke verzorging (vast normbedrag)</t>
  </si>
  <si>
    <t>Was- en schoonmaakmiddelen (vast normbedrag)</t>
  </si>
  <si>
    <t>Inkomen (€)</t>
  </si>
  <si>
    <t>Uitgaven (€)</t>
  </si>
  <si>
    <t>Specificatie inkomen</t>
  </si>
  <si>
    <t>Specificatie uitgaven</t>
  </si>
  <si>
    <t>Basis (1 persoon; de aanvrager): € 225,- per maand</t>
  </si>
  <si>
    <t>Plus aantal volwassenen (partner en kind 18+) € 90,- per maand per persoon.</t>
  </si>
  <si>
    <t>Plus aantal kinderen t/m 11 jaar € 90,- per maand</t>
  </si>
  <si>
    <t xml:space="preserve">Plus aantal kinden 12 t/m 17 jaar € 90,- per maand </t>
  </si>
  <si>
    <t>alleen de grijze vakken invullen (aantallen en €-bedragen+betaalperiode)</t>
  </si>
  <si>
    <t>Vervoer woon-werk en op medische gronden (€ 25,-- / maand indien van toepassing)</t>
  </si>
  <si>
    <t>maandje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</si>
</sst>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 &quot;#,##0.00_-"/>
    <numFmt numFmtId="165" formatCode="[$€-413]\ #,##0.00;[Red][$€-413]\ #,##0.00\-"/>
  </numFmts>
  <fonts count="6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63"/>
      <name val="Arial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5" fillId="0" borderId="0" xfId="0" applyFont="1"/>
    <xf numFmtId="164" fontId="2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vertical="center" wrapText="1"/>
    </xf>
    <xf numFmtId="165" fontId="1" fillId="6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1" fillId="7" borderId="0" xfId="0" applyFont="1" applyFill="1"/>
    <xf numFmtId="164" fontId="2" fillId="3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1"/>
  <sheetViews>
    <sheetView tabSelected="1" zoomScale="70" zoomScaleNormal="70" workbookViewId="0">
      <selection activeCell="C16" sqref="C16"/>
    </sheetView>
  </sheetViews>
  <sheetFormatPr defaultColWidth="8.81640625" defaultRowHeight="12.5" x14ac:dyDescent="0.25"/>
  <cols>
    <col min="1" max="1" width="14.1796875" customWidth="1"/>
    <col min="2" max="2" width="69.1796875" customWidth="1"/>
    <col min="3" max="3" width="14.1796875" customWidth="1"/>
    <col min="4" max="4" width="13.453125" customWidth="1"/>
  </cols>
  <sheetData>
    <row r="2" spans="1:4" ht="14" x14ac:dyDescent="0.3">
      <c r="A2" s="1"/>
      <c r="B2" s="23" t="s">
        <v>46</v>
      </c>
      <c r="C2" s="2"/>
      <c r="D2" s="2"/>
    </row>
    <row r="3" spans="1:4" ht="14" x14ac:dyDescent="0.3">
      <c r="A3" s="2"/>
      <c r="B3" s="2"/>
      <c r="C3" s="2"/>
      <c r="D3" s="2"/>
    </row>
    <row r="4" spans="1:4" ht="14" x14ac:dyDescent="0.3">
      <c r="A4" s="3"/>
      <c r="B4" s="2"/>
      <c r="C4" s="2"/>
      <c r="D4" s="4"/>
    </row>
    <row r="5" spans="1:4" ht="14" x14ac:dyDescent="0.3">
      <c r="A5" s="22" t="s">
        <v>0</v>
      </c>
      <c r="B5" s="5" t="s">
        <v>1</v>
      </c>
      <c r="C5" s="5"/>
      <c r="D5" s="4"/>
    </row>
    <row r="6" spans="1:4" ht="14" x14ac:dyDescent="0.3">
      <c r="A6" s="6">
        <v>1</v>
      </c>
      <c r="B6" s="2" t="s">
        <v>42</v>
      </c>
      <c r="C6" s="2"/>
      <c r="D6" s="7">
        <f>IF(A6="j",225,IF(A6&gt;0,225,""))</f>
        <v>225</v>
      </c>
    </row>
    <row r="7" spans="1:4" ht="14" x14ac:dyDescent="0.3">
      <c r="A7" s="6"/>
      <c r="B7" s="2" t="s">
        <v>43</v>
      </c>
      <c r="C7" s="2"/>
      <c r="D7" s="7" t="str">
        <f>IF(A7="j",90,IF(A7&gt;0,A7*90,""))</f>
        <v/>
      </c>
    </row>
    <row r="8" spans="1:4" ht="14" x14ac:dyDescent="0.3">
      <c r="A8" s="6"/>
      <c r="B8" s="2" t="s">
        <v>44</v>
      </c>
      <c r="C8" s="2"/>
      <c r="D8" s="7" t="str">
        <f>IF(A8="j",90,IF(A8&gt;0,A8*90,""))</f>
        <v/>
      </c>
    </row>
    <row r="9" spans="1:4" ht="14" x14ac:dyDescent="0.3">
      <c r="A9" s="6"/>
      <c r="B9" s="2" t="s">
        <v>45</v>
      </c>
      <c r="C9" s="2"/>
      <c r="D9" s="7" t="str">
        <f>IF(A9="j",90,IF(A9&gt;0,A9*90,""))</f>
        <v/>
      </c>
    </row>
    <row r="10" spans="1:4" ht="14.5" thickBot="1" x14ac:dyDescent="0.35">
      <c r="A10" s="8"/>
      <c r="B10" s="9"/>
      <c r="C10" s="9"/>
      <c r="D10" s="4"/>
    </row>
    <row r="11" spans="1:4" ht="14.5" thickBot="1" x14ac:dyDescent="0.35">
      <c r="A11" s="8"/>
      <c r="B11" s="10" t="s">
        <v>2</v>
      </c>
      <c r="C11" s="10"/>
      <c r="D11" s="24">
        <f>SUM(D6:D10)</f>
        <v>225</v>
      </c>
    </row>
    <row r="12" spans="1:4" ht="14" x14ac:dyDescent="0.3">
      <c r="A12" s="8"/>
      <c r="B12" s="2"/>
      <c r="C12" s="2"/>
      <c r="D12" s="4"/>
    </row>
    <row r="13" spans="1:4" ht="39" customHeight="1" x14ac:dyDescent="0.3">
      <c r="A13" s="3" t="s">
        <v>38</v>
      </c>
      <c r="B13" s="5" t="s">
        <v>40</v>
      </c>
      <c r="C13" s="26" t="s">
        <v>29</v>
      </c>
      <c r="D13" s="27"/>
    </row>
    <row r="14" spans="1:4" ht="14" x14ac:dyDescent="0.3">
      <c r="A14" s="11"/>
      <c r="B14" s="2" t="s">
        <v>3</v>
      </c>
      <c r="C14" s="12" t="s">
        <v>4</v>
      </c>
      <c r="D14" s="13" t="str">
        <f t="shared" ref="D14:D21" si="0">IF(A14="","",IF(C14="week",A14*4.3333,IF(C14="4 weken",A14*1.0833,IF(C14="maand",A14*1,IF(C14="kwartaal",A14/3,IF(C14="jaar",A14/12,""))))))</f>
        <v/>
      </c>
    </row>
    <row r="15" spans="1:4" ht="14" x14ac:dyDescent="0.3">
      <c r="A15" s="11"/>
      <c r="B15" s="2" t="s">
        <v>5</v>
      </c>
      <c r="C15" s="12" t="s">
        <v>27</v>
      </c>
      <c r="D15" s="13" t="str">
        <f t="shared" si="0"/>
        <v/>
      </c>
    </row>
    <row r="16" spans="1:4" ht="28" x14ac:dyDescent="0.25">
      <c r="A16" s="11"/>
      <c r="B16" s="14" t="s">
        <v>30</v>
      </c>
      <c r="C16" s="12" t="s">
        <v>4</v>
      </c>
      <c r="D16" s="13" t="str">
        <f t="shared" si="0"/>
        <v/>
      </c>
    </row>
    <row r="17" spans="1:4" ht="14" x14ac:dyDescent="0.3">
      <c r="A17" s="11"/>
      <c r="B17" s="2" t="s">
        <v>6</v>
      </c>
      <c r="C17" s="12" t="s">
        <v>4</v>
      </c>
      <c r="D17" s="13" t="str">
        <f t="shared" si="0"/>
        <v/>
      </c>
    </row>
    <row r="18" spans="1:4" ht="14" x14ac:dyDescent="0.3">
      <c r="A18" s="11"/>
      <c r="B18" s="2" t="s">
        <v>7</v>
      </c>
      <c r="C18" s="12" t="s">
        <v>4</v>
      </c>
      <c r="D18" s="13" t="str">
        <f t="shared" si="0"/>
        <v/>
      </c>
    </row>
    <row r="19" spans="1:4" ht="14" x14ac:dyDescent="0.3">
      <c r="A19" s="11"/>
      <c r="B19" s="15" t="s">
        <v>8</v>
      </c>
      <c r="C19" s="12" t="s">
        <v>4</v>
      </c>
      <c r="D19" s="13" t="str">
        <f t="shared" si="0"/>
        <v/>
      </c>
    </row>
    <row r="20" spans="1:4" ht="14" x14ac:dyDescent="0.3">
      <c r="A20" s="11"/>
      <c r="B20" s="2" t="s">
        <v>9</v>
      </c>
      <c r="C20" s="12" t="s">
        <v>48</v>
      </c>
      <c r="D20" s="13" t="str">
        <f t="shared" si="0"/>
        <v/>
      </c>
    </row>
    <row r="21" spans="1:4" ht="14" x14ac:dyDescent="0.3">
      <c r="A21" s="11"/>
      <c r="B21" s="2" t="s">
        <v>10</v>
      </c>
      <c r="C21" s="12" t="s">
        <v>25</v>
      </c>
      <c r="D21" s="13" t="str">
        <f t="shared" si="0"/>
        <v/>
      </c>
    </row>
    <row r="22" spans="1:4" ht="14" x14ac:dyDescent="0.3">
      <c r="A22" s="8"/>
      <c r="B22" s="2"/>
      <c r="C22" s="2"/>
      <c r="D22" s="4"/>
    </row>
    <row r="23" spans="1:4" ht="56.75" customHeight="1" x14ac:dyDescent="0.3">
      <c r="A23" s="8"/>
      <c r="B23" s="14" t="s">
        <v>11</v>
      </c>
      <c r="C23" s="14"/>
      <c r="D23" s="4"/>
    </row>
    <row r="24" spans="1:4" ht="14.5" thickBot="1" x14ac:dyDescent="0.35">
      <c r="A24" s="8"/>
      <c r="B24" s="9"/>
      <c r="C24" s="9"/>
      <c r="D24" s="4"/>
    </row>
    <row r="25" spans="1:4" ht="14.5" thickBot="1" x14ac:dyDescent="0.35">
      <c r="A25" s="8"/>
      <c r="B25" s="10" t="s">
        <v>12</v>
      </c>
      <c r="C25" s="10"/>
      <c r="D25" s="24">
        <f>SUM(D14:D22)</f>
        <v>0</v>
      </c>
    </row>
    <row r="26" spans="1:4" ht="14" x14ac:dyDescent="0.3">
      <c r="A26" s="8"/>
      <c r="B26" s="9"/>
      <c r="C26" s="9"/>
      <c r="D26" s="4"/>
    </row>
    <row r="27" spans="1:4" ht="14" x14ac:dyDescent="0.3">
      <c r="A27" s="8"/>
      <c r="B27" s="2"/>
      <c r="C27" s="2"/>
      <c r="D27" s="4"/>
    </row>
    <row r="28" spans="1:4" ht="39.75" customHeight="1" x14ac:dyDescent="0.3">
      <c r="A28" s="5" t="s">
        <v>39</v>
      </c>
      <c r="B28" s="5" t="s">
        <v>41</v>
      </c>
      <c r="C28" s="26" t="s">
        <v>29</v>
      </c>
      <c r="D28" s="27"/>
    </row>
    <row r="29" spans="1:4" ht="14" x14ac:dyDescent="0.3">
      <c r="A29" s="11">
        <v>100</v>
      </c>
      <c r="B29" s="15" t="s">
        <v>32</v>
      </c>
      <c r="C29" s="12" t="s">
        <v>26</v>
      </c>
      <c r="D29" s="13">
        <f t="shared" ref="D29:D47" si="1">IF(A29="","",IF(C29="week",A29*4.3333,IF(C29="4 weken",A29*1.0833,IF(C29="maand",A29*1,IF(C29="kwartaal",A29/3,IF(C29="jaar",A29/12,""))))))</f>
        <v>108.33</v>
      </c>
    </row>
    <row r="30" spans="1:4" ht="14" x14ac:dyDescent="0.3">
      <c r="A30" s="11"/>
      <c r="B30" s="15" t="s">
        <v>8</v>
      </c>
      <c r="C30" s="12" t="s">
        <v>27</v>
      </c>
      <c r="D30" s="13" t="str">
        <f t="shared" si="1"/>
        <v/>
      </c>
    </row>
    <row r="31" spans="1:4" ht="14" x14ac:dyDescent="0.3">
      <c r="A31" s="11"/>
      <c r="B31" s="15" t="s">
        <v>13</v>
      </c>
      <c r="C31" s="12" t="s">
        <v>4</v>
      </c>
      <c r="D31" s="13" t="str">
        <f t="shared" si="1"/>
        <v/>
      </c>
    </row>
    <row r="32" spans="1:4" ht="14" x14ac:dyDescent="0.3">
      <c r="A32" s="11"/>
      <c r="B32" s="15" t="s">
        <v>14</v>
      </c>
      <c r="C32" s="12" t="s">
        <v>4</v>
      </c>
      <c r="D32" s="13" t="str">
        <f t="shared" si="1"/>
        <v/>
      </c>
    </row>
    <row r="33" spans="1:4" ht="14" x14ac:dyDescent="0.3">
      <c r="A33" s="11"/>
      <c r="B33" s="15" t="s">
        <v>15</v>
      </c>
      <c r="C33" s="12" t="s">
        <v>4</v>
      </c>
      <c r="D33" s="13" t="str">
        <f t="shared" si="1"/>
        <v/>
      </c>
    </row>
    <row r="34" spans="1:4" ht="42" x14ac:dyDescent="0.25">
      <c r="A34" s="11"/>
      <c r="B34" s="16" t="s">
        <v>33</v>
      </c>
      <c r="C34" s="12" t="s">
        <v>4</v>
      </c>
      <c r="D34" s="13" t="str">
        <f t="shared" si="1"/>
        <v/>
      </c>
    </row>
    <row r="35" spans="1:4" ht="28" x14ac:dyDescent="0.25">
      <c r="A35" s="11"/>
      <c r="B35" s="16" t="s">
        <v>34</v>
      </c>
      <c r="C35" s="12" t="s">
        <v>26</v>
      </c>
      <c r="D35" s="13" t="str">
        <f>IF(A35="","",IF(C35="week",A35*4.3333,IF(C35="4 weken",A35*1.0833,IF(C35="maand",A35*1,IF(C35="kwartaal",A35/3,IF(C35="jaar",A35/12,""))))))</f>
        <v/>
      </c>
    </row>
    <row r="36" spans="1:4" ht="28" x14ac:dyDescent="0.25">
      <c r="A36" s="11"/>
      <c r="B36" s="20" t="s">
        <v>16</v>
      </c>
      <c r="C36" s="12" t="s">
        <v>4</v>
      </c>
      <c r="D36" s="13" t="str">
        <f t="shared" si="1"/>
        <v/>
      </c>
    </row>
    <row r="37" spans="1:4" ht="14" x14ac:dyDescent="0.3">
      <c r="A37" s="11"/>
      <c r="B37" s="15" t="s">
        <v>17</v>
      </c>
      <c r="C37" s="12" t="s">
        <v>4</v>
      </c>
      <c r="D37" s="13" t="str">
        <f t="shared" si="1"/>
        <v/>
      </c>
    </row>
    <row r="38" spans="1:4" ht="14" x14ac:dyDescent="0.3">
      <c r="A38" s="11"/>
      <c r="B38" s="15" t="s">
        <v>18</v>
      </c>
      <c r="C38" s="12" t="s">
        <v>4</v>
      </c>
      <c r="D38" s="13" t="str">
        <f t="shared" si="1"/>
        <v/>
      </c>
    </row>
    <row r="39" spans="1:4" ht="14" x14ac:dyDescent="0.3">
      <c r="A39" s="11"/>
      <c r="B39" s="15" t="s">
        <v>31</v>
      </c>
      <c r="C39" s="12" t="s">
        <v>4</v>
      </c>
      <c r="D39" s="13" t="str">
        <f t="shared" si="1"/>
        <v/>
      </c>
    </row>
    <row r="40" spans="1:4" ht="28" x14ac:dyDescent="0.3">
      <c r="A40" s="11"/>
      <c r="B40" s="17" t="s">
        <v>24</v>
      </c>
      <c r="C40" s="12" t="s">
        <v>27</v>
      </c>
      <c r="D40" s="13" t="str">
        <f t="shared" si="1"/>
        <v/>
      </c>
    </row>
    <row r="41" spans="1:4" ht="28" x14ac:dyDescent="0.3">
      <c r="A41" s="11"/>
      <c r="B41" s="17" t="s">
        <v>19</v>
      </c>
      <c r="C41" s="12" t="s">
        <v>4</v>
      </c>
      <c r="D41" s="13" t="str">
        <f t="shared" si="1"/>
        <v/>
      </c>
    </row>
    <row r="42" spans="1:4" ht="14" x14ac:dyDescent="0.3">
      <c r="A42" s="11"/>
      <c r="B42" s="17" t="s">
        <v>35</v>
      </c>
      <c r="C42" s="12" t="s">
        <v>4</v>
      </c>
      <c r="D42" s="13" t="str">
        <f t="shared" si="1"/>
        <v/>
      </c>
    </row>
    <row r="43" spans="1:4" ht="14" x14ac:dyDescent="0.3">
      <c r="A43" s="11"/>
      <c r="B43" s="17" t="s">
        <v>20</v>
      </c>
      <c r="C43" s="12" t="s">
        <v>4</v>
      </c>
      <c r="D43" s="13" t="str">
        <f t="shared" si="1"/>
        <v/>
      </c>
    </row>
    <row r="44" spans="1:4" ht="14" x14ac:dyDescent="0.3">
      <c r="A44" s="21"/>
      <c r="B44" s="17" t="s">
        <v>36</v>
      </c>
      <c r="C44" s="12" t="s">
        <v>4</v>
      </c>
      <c r="D44" s="13">
        <v>34</v>
      </c>
    </row>
    <row r="45" spans="1:4" ht="14" x14ac:dyDescent="0.3">
      <c r="A45" s="21"/>
      <c r="B45" s="17" t="s">
        <v>37</v>
      </c>
      <c r="C45" s="12" t="s">
        <v>4</v>
      </c>
      <c r="D45" s="13">
        <v>8</v>
      </c>
    </row>
    <row r="46" spans="1:4" ht="28" x14ac:dyDescent="0.3">
      <c r="A46" s="11"/>
      <c r="B46" s="17" t="s">
        <v>47</v>
      </c>
      <c r="C46" s="25" t="s">
        <v>4</v>
      </c>
      <c r="D46" s="13" t="str">
        <f>IF(A46="","",IF(A46="n","",25))</f>
        <v/>
      </c>
    </row>
    <row r="47" spans="1:4" ht="14" x14ac:dyDescent="0.3">
      <c r="A47" s="11"/>
      <c r="B47" s="17" t="s">
        <v>21</v>
      </c>
      <c r="C47" s="12" t="s">
        <v>4</v>
      </c>
      <c r="D47" s="13" t="str">
        <f t="shared" si="1"/>
        <v/>
      </c>
    </row>
    <row r="48" spans="1:4" ht="14.5" thickBot="1" x14ac:dyDescent="0.35">
      <c r="A48" s="8"/>
      <c r="B48" s="2"/>
      <c r="C48" s="2"/>
      <c r="D48" s="4"/>
    </row>
    <row r="49" spans="1:4" ht="14.5" thickBot="1" x14ac:dyDescent="0.35">
      <c r="A49" s="8"/>
      <c r="B49" s="10" t="s">
        <v>22</v>
      </c>
      <c r="C49" s="10"/>
      <c r="D49" s="24">
        <f>SUM(D29:D48)</f>
        <v>150.32999999999998</v>
      </c>
    </row>
    <row r="50" spans="1:4" ht="14" x14ac:dyDescent="0.3">
      <c r="A50" s="2"/>
      <c r="B50" s="18"/>
      <c r="C50" s="18"/>
      <c r="D50" s="4"/>
    </row>
    <row r="51" spans="1:4" ht="14" x14ac:dyDescent="0.3">
      <c r="A51" s="8"/>
      <c r="B51" s="10" t="s">
        <v>23</v>
      </c>
      <c r="C51" s="10"/>
      <c r="D51" s="19" t="str">
        <f>IF(D25-D49&lt;=D11,"wel","niet")</f>
        <v>wel</v>
      </c>
    </row>
  </sheetData>
  <sheetProtection selectLockedCells="1" selectUnlockedCells="1"/>
  <mergeCells count="2">
    <mergeCell ref="C13:D13"/>
    <mergeCell ref="C28:D28"/>
  </mergeCells>
  <pageMargins left="0.74791666666666667" right="0.74791666666666667" top="0.98402777777777772" bottom="0.98402777777777772" header="0.51180555555555551" footer="0.51180555555555551"/>
  <pageSetup paperSize="9" scale="72"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promptTitle="Selecteer periode" xr:uid="{2AAF112A-E8DE-4E75-BE34-7827BD4CFE4E}">
          <x14:formula1>
            <xm:f>Blad2!$A$1:$A$5</xm:f>
          </x14:formula1>
          <xm:sqref>C14:C21</xm:sqref>
        </x14:dataValidation>
        <x14:dataValidation type="list" allowBlank="1" showInputMessage="1" showErrorMessage="1" error="Periode fout - kies uit lijst via selectie-pijltje" promptTitle="Betaal-periode" prompt="Geef betalingsperiode waar bedrag op slaat (wordt omgerekent naar maand)" xr:uid="{913AAF44-AA95-4265-BE08-0335B31E086F}">
          <x14:formula1>
            <xm:f>Blad2!$A$1:$A$5</xm:f>
          </x14:formula1>
          <xm:sqref>C29:C47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4" sqref="A4"/>
    </sheetView>
  </sheetViews>
  <sheetFormatPr defaultColWidth="8.81640625" defaultRowHeight="12.5" x14ac:dyDescent="0.25"/>
  <sheetData>
    <row r="1" spans="1:1" x14ac:dyDescent="0.25">
      <c r="A1" t="s">
        <v>4</v>
      </c>
    </row>
    <row r="2" spans="1:1" x14ac:dyDescent="0.25">
      <c r="A2" t="s">
        <v>26</v>
      </c>
    </row>
    <row r="3" spans="1:1" x14ac:dyDescent="0.25">
      <c r="A3" t="s">
        <v>25</v>
      </c>
    </row>
    <row r="4" spans="1:1" x14ac:dyDescent="0.25">
      <c r="A4" t="s">
        <v>27</v>
      </c>
    </row>
    <row r="5" spans="1:1" x14ac:dyDescent="0.25">
      <c r="A5" t="s">
        <v>28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2.5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F4F7C7D8C2499D74688F83182B4F" ma:contentTypeVersion="13" ma:contentTypeDescription="Create a new document." ma:contentTypeScope="" ma:versionID="87c55c06995819b142ef66e7e44669b2">
  <xsd:schema xmlns:xsd="http://www.w3.org/2001/XMLSchema" xmlns:xs="http://www.w3.org/2001/XMLSchema" xmlns:p="http://schemas.microsoft.com/office/2006/metadata/properties" xmlns:ns3="045f076a-6a06-41a6-a064-ae3ca3fc0587" xmlns:ns4="b6cc30e0-c8e8-4534-a11b-a956cf09238e" targetNamespace="http://schemas.microsoft.com/office/2006/metadata/properties" ma:root="true" ma:fieldsID="5ea9b770c8377559f9a09bbfd319696a" ns3:_="" ns4:_="">
    <xsd:import namespace="045f076a-6a06-41a6-a064-ae3ca3fc0587"/>
    <xsd:import namespace="b6cc30e0-c8e8-4534-a11b-a956cf0923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076a-6a06-41a6-a064-ae3ca3fc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c30e0-c8e8-4534-a11b-a956cf0923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0BEDF1-117D-4422-B73D-D1AA362AF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f076a-6a06-41a6-a064-ae3ca3fc0587"/>
    <ds:schemaRef ds:uri="b6cc30e0-c8e8-4534-a11b-a956cf092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18920-E2A9-476D-B34D-3858F1F9D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361A0-25B4-4537-8622-9AFF1DEBEFD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6cc30e0-c8e8-4534-a11b-a956cf09238e"/>
    <ds:schemaRef ds:uri="http://purl.org/dc/terms/"/>
    <ds:schemaRef ds:uri="http://purl.org/dc/elements/1.1/"/>
    <ds:schemaRef ds:uri="http://purl.org/dc/dcmitype/"/>
    <ds:schemaRef ds:uri="045f076a-6a06-41a6-a064-ae3ca3fc058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Stellingwerff, Roeland</dc:creator>
  <cp:lastModifiedBy>Roeland Stellingwerff</cp:lastModifiedBy>
  <dcterms:created xsi:type="dcterms:W3CDTF">2018-01-24T15:23:42Z</dcterms:created>
  <dcterms:modified xsi:type="dcterms:W3CDTF">2020-02-17T13:22:10Z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0x0101000609F4F7C7D8C2499D74688F83182B4F</vt:lpwstr>
  </property>
</Properties>
</file>